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11"/>
  <workbookPr/>
  <xr:revisionPtr revIDLastSave="0" documentId="8_{0AD455DB-C662-4205-AAB4-84B88103BE16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AGOSTO 25" sheetId="2" state="hidden" r:id="rId1"/>
    <sheet name="ENERO 26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9" i="2" l="1"/>
  <c r="F37" i="2"/>
  <c r="F29" i="2"/>
  <c r="F21" i="2"/>
  <c r="F5" i="2"/>
  <c r="F35" i="2"/>
  <c r="F8" i="2"/>
  <c r="F40" i="2"/>
  <c r="F26" i="2"/>
  <c r="F20" i="2"/>
  <c r="F9" i="2"/>
  <c r="F14" i="2"/>
  <c r="F12" i="2"/>
  <c r="G39" i="2"/>
  <c r="F36" i="2"/>
  <c r="F34" i="2"/>
  <c r="G40" i="2"/>
  <c r="G35" i="2"/>
  <c r="G36" i="2"/>
  <c r="G37" i="2"/>
  <c r="G34" i="2"/>
  <c r="F25" i="2"/>
  <c r="G20" i="2"/>
  <c r="G21" i="2"/>
  <c r="G22" i="2"/>
  <c r="G23" i="2"/>
  <c r="G24" i="2"/>
  <c r="G25" i="2"/>
  <c r="G26" i="2"/>
  <c r="G27" i="2"/>
  <c r="G28" i="2"/>
  <c r="G29" i="2"/>
  <c r="G30" i="2"/>
  <c r="G31" i="2"/>
  <c r="G19" i="2"/>
  <c r="F22" i="2"/>
  <c r="F23" i="2"/>
  <c r="F24" i="2"/>
  <c r="F27" i="2"/>
  <c r="F28" i="2"/>
  <c r="F30" i="2"/>
  <c r="F31" i="2"/>
  <c r="F19" i="2"/>
  <c r="F17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32" i="2"/>
  <c r="G33" i="2"/>
  <c r="G38" i="2"/>
  <c r="G5" i="2"/>
  <c r="F18" i="2"/>
  <c r="F7" i="2"/>
  <c r="F6" i="2"/>
  <c r="F10" i="2"/>
  <c r="F11" i="2"/>
  <c r="F13" i="2"/>
  <c r="F15" i="2"/>
  <c r="F16" i="2"/>
  <c r="F32" i="2"/>
  <c r="F33" i="2"/>
  <c r="F38" i="2"/>
</calcChain>
</file>

<file path=xl/sharedStrings.xml><?xml version="1.0" encoding="utf-8"?>
<sst xmlns="http://schemas.openxmlformats.org/spreadsheetml/2006/main" count="180" uniqueCount="105">
  <si>
    <r>
      <rPr>
        <sz val="11"/>
        <color rgb="FFFFFFFF"/>
        <rFont val="Aptos Display"/>
        <scheme val="major"/>
      </rPr>
      <t xml:space="preserve">crargentina.com      </t>
    </r>
    <r>
      <rPr>
        <b/>
        <sz val="16"/>
        <color rgb="FFFFFFFF"/>
        <rFont val="Aptos Display"/>
        <scheme val="major"/>
      </rPr>
      <t>AGOSTO 25</t>
    </r>
    <r>
      <rPr>
        <sz val="11"/>
        <color rgb="FFFFFFFF"/>
        <rFont val="Aptos Display"/>
        <scheme val="major"/>
      </rPr>
      <t xml:space="preserve">       </t>
    </r>
  </si>
  <si>
    <t>COD.</t>
  </si>
  <si>
    <t>DETALLE</t>
  </si>
  <si>
    <t>IVA</t>
  </si>
  <si>
    <t xml:space="preserve">PRECIO LISTA </t>
  </si>
  <si>
    <t>PVS</t>
  </si>
  <si>
    <t xml:space="preserve"> </t>
  </si>
  <si>
    <t>CR5</t>
  </si>
  <si>
    <t>5 A / cargador 12V</t>
  </si>
  <si>
    <t>CR10</t>
  </si>
  <si>
    <t>10 A / cargador 12V</t>
  </si>
  <si>
    <t>CR15</t>
  </si>
  <si>
    <t>15 A / cargador 12V</t>
  </si>
  <si>
    <t>CR20</t>
  </si>
  <si>
    <t>20 A / cargador 12V</t>
  </si>
  <si>
    <t>CR30</t>
  </si>
  <si>
    <t>30 A / cargador 12V</t>
  </si>
  <si>
    <t>CR20A</t>
  </si>
  <si>
    <t>20 A / Cargador automatico 12V</t>
  </si>
  <si>
    <t>CR30.350</t>
  </si>
  <si>
    <t>30/350 / Arrancador 12V</t>
  </si>
  <si>
    <t>CR40.400</t>
  </si>
  <si>
    <t>40/400 / Arrancador 12V</t>
  </si>
  <si>
    <t>CR40.410</t>
  </si>
  <si>
    <t>40/410 / Arrancador 12V</t>
  </si>
  <si>
    <t>CR30.600</t>
  </si>
  <si>
    <t>30/600 / Arrancador 12V-24V</t>
  </si>
  <si>
    <t>CR100.400</t>
  </si>
  <si>
    <t>100/400 / Arrancador 12V</t>
  </si>
  <si>
    <t>CR100.500</t>
  </si>
  <si>
    <t>100/500 / Arrancador 12V - 24V</t>
  </si>
  <si>
    <t>CR5E</t>
  </si>
  <si>
    <t>Elevador de tensión manual 5 kw</t>
  </si>
  <si>
    <t>CR6E</t>
  </si>
  <si>
    <t>Elevador de tensión manual 6 kw</t>
  </si>
  <si>
    <t>CR7E</t>
  </si>
  <si>
    <t>Elevador de tensión manual 7 kw</t>
  </si>
  <si>
    <t>CR10E</t>
  </si>
  <si>
    <t>Elevador de tensión manual 10 kw</t>
  </si>
  <si>
    <t>CR15E</t>
  </si>
  <si>
    <t>Elevador de tension manual 15 kw</t>
  </si>
  <si>
    <t>CR6ES</t>
  </si>
  <si>
    <t>Estabilizador de tensión 6 KW</t>
  </si>
  <si>
    <t>CR8ES</t>
  </si>
  <si>
    <t>Estabilizador de tensión 8 KW</t>
  </si>
  <si>
    <t>CR10ES</t>
  </si>
  <si>
    <t>Estabilizador de tensión 10 KW</t>
  </si>
  <si>
    <t>CR12ES</t>
  </si>
  <si>
    <t>Estabilizador de tension 12 kw</t>
  </si>
  <si>
    <t>CR15ES</t>
  </si>
  <si>
    <t>Estabilizador de tension 15 kw</t>
  </si>
  <si>
    <t>CR20ES</t>
  </si>
  <si>
    <t>Estabilizador de tension 20 kw</t>
  </si>
  <si>
    <t>CR22ES</t>
  </si>
  <si>
    <t>Estabilizador de tension 22 kw</t>
  </si>
  <si>
    <t>MIG/MULTI MIG</t>
  </si>
  <si>
    <t>CRMIG200M</t>
  </si>
  <si>
    <t>Soldadora Mig 200 amp. - Monofásica</t>
  </si>
  <si>
    <t>CRMIG250M</t>
  </si>
  <si>
    <t>Soldadora Mig 250 amp. - Monofásica</t>
  </si>
  <si>
    <t>CRMIG250T</t>
  </si>
  <si>
    <t>Soldadora Mig 250 amp. - Trifásica</t>
  </si>
  <si>
    <t>CRMIG300T</t>
  </si>
  <si>
    <t>Soldadora Mig  300 amp  - Trifasica</t>
  </si>
  <si>
    <t>SACABOLLOS</t>
  </si>
  <si>
    <t>SB4.3</t>
  </si>
  <si>
    <t xml:space="preserve">Sacabollos 4.3 </t>
  </si>
  <si>
    <t>SB4300</t>
  </si>
  <si>
    <t xml:space="preserve">Sacabollos 4300 </t>
  </si>
  <si>
    <t>CR150</t>
  </si>
  <si>
    <t xml:space="preserve">Portatil - 150 amp </t>
  </si>
  <si>
    <t>CR170</t>
  </si>
  <si>
    <t xml:space="preserve">Portatil - 170 amp </t>
  </si>
  <si>
    <t>CR200</t>
  </si>
  <si>
    <t xml:space="preserve">Portatil - 200 amp </t>
  </si>
  <si>
    <t>CR230</t>
  </si>
  <si>
    <t xml:space="preserve">Carrito - 230 amp </t>
  </si>
  <si>
    <t>CR255</t>
  </si>
  <si>
    <t>Carrito - 255 amp</t>
  </si>
  <si>
    <t>CR3F</t>
  </si>
  <si>
    <t>CR270</t>
  </si>
  <si>
    <t xml:space="preserve">Carrito - 270 amp </t>
  </si>
  <si>
    <t>CR370</t>
  </si>
  <si>
    <t>Monofásica- 370 amp</t>
  </si>
  <si>
    <t>CR470</t>
  </si>
  <si>
    <t>Trifasica 470 amp</t>
  </si>
  <si>
    <r>
      <rPr>
        <sz val="11"/>
        <color rgb="FFFFFFFF"/>
        <rFont val="Aptos Display"/>
        <scheme val="major"/>
      </rPr>
      <t xml:space="preserve">crargentina.com      </t>
    </r>
    <r>
      <rPr>
        <b/>
        <sz val="16"/>
        <color rgb="FFFFFFFF"/>
        <rFont val="Aptos Display"/>
        <scheme val="major"/>
      </rPr>
      <t>ENERO 26</t>
    </r>
    <r>
      <rPr>
        <sz val="11"/>
        <color rgb="FFFFFFFF"/>
        <rFont val="Aptos Display"/>
        <scheme val="major"/>
      </rPr>
      <t xml:space="preserve">       </t>
    </r>
  </si>
  <si>
    <t>CARGADORES</t>
  </si>
  <si>
    <t>CARGADORES ARRANCADORES</t>
  </si>
  <si>
    <t>ELEVADORES MANUALES</t>
  </si>
  <si>
    <t>ESTABILIZADORES AUTOMATICOS</t>
  </si>
  <si>
    <t>SOLDADORAS MIG</t>
  </si>
  <si>
    <t>NUEVO INGRESO!! AutoTRANSFORMADORES</t>
  </si>
  <si>
    <t>PRECIO NETO</t>
  </si>
  <si>
    <t>100W</t>
  </si>
  <si>
    <t>AutoTRANSFORMADOR convertirdor 110v a 220v</t>
  </si>
  <si>
    <t>150W</t>
  </si>
  <si>
    <t>200W</t>
  </si>
  <si>
    <t>300W</t>
  </si>
  <si>
    <t>Auto TRANSFORMADOR convertirdor 110v a 220v</t>
  </si>
  <si>
    <t>500W</t>
  </si>
  <si>
    <t>750W</t>
  </si>
  <si>
    <t>1000W</t>
  </si>
  <si>
    <t>1500W</t>
  </si>
  <si>
    <t>2000W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</si>
</sst>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b/>
      <sz val="20"/>
      <color theme="0"/>
      <name val="Arial"/>
    </font>
    <font>
      <sz val="10"/>
      <color theme="1"/>
      <name val="Arial"/>
    </font>
    <font>
      <sz val="11"/>
      <color rgb="FFFFFFFF"/>
      <name val="Aptos Display"/>
      <scheme val="major"/>
    </font>
    <font>
      <b/>
      <sz val="16"/>
      <color rgb="FFFFFFFF"/>
      <name val="Aptos Display"/>
      <scheme val="major"/>
    </font>
    <font>
      <b/>
      <sz val="11"/>
      <color theme="1"/>
      <name val="Aptos Narrow"/>
      <family val="2"/>
      <scheme val="minor"/>
    </font>
    <font>
      <sz val="11"/>
      <color theme="2" tint="-0.89999084444715716"/>
      <name val="Aptos Narrow"/>
      <family val="2"/>
      <scheme val="minor"/>
    </font>
    <font>
      <sz val="10"/>
      <color theme="2" tint="-0.89999084444715716"/>
      <name val="Arial"/>
    </font>
    <font>
      <b/>
      <sz val="12"/>
      <color theme="0"/>
      <name val="Aptos Narrow"/>
      <family val="2"/>
      <scheme val="minor"/>
    </font>
    <font>
      <sz val="12"/>
      <color theme="3" tint="0.499984740745262"/>
      <name val="Aptos Narrow"/>
      <family val="2"/>
      <scheme val="minor"/>
    </font>
    <font>
      <sz val="11"/>
      <color theme="3" tint="0.499984740745262"/>
      <name val="Aptos Narrow"/>
      <family val="2"/>
      <scheme val="minor"/>
    </font>
    <font>
      <sz val="14"/>
      <color rgb="FF000000"/>
      <name val="Franklin Gothic"/>
    </font>
    <font>
      <sz val="14"/>
      <color rgb="FF000000"/>
      <name val="Franklin Gothic"/>
      <charset val="1"/>
    </font>
  </fonts>
  <fills count="5">
    <fill>
      <patternFill patternType="none"/>
    </fill>
    <fill>
      <patternFill patternType="gray125"/>
    </fill>
    <fill>
      <patternFill patternType="solid">
        <fgColor rgb="FF0033D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0" fillId="0" borderId="1" xfId="0" applyBorder="1"/>
    <xf numFmtId="9" fontId="0" fillId="0" borderId="0" xfId="0" applyNumberFormat="1"/>
    <xf numFmtId="1" fontId="0" fillId="0" borderId="0" xfId="0" applyNumberFormat="1"/>
    <xf numFmtId="0" fontId="5" fillId="0" borderId="1" xfId="0" applyFont="1" applyBorder="1"/>
    <xf numFmtId="0" fontId="6" fillId="4" borderId="3" xfId="0" applyFont="1" applyFill="1" applyBorder="1"/>
    <xf numFmtId="1" fontId="6" fillId="4" borderId="3" xfId="0" applyNumberFormat="1" applyFont="1" applyFill="1" applyBorder="1"/>
    <xf numFmtId="1" fontId="7" fillId="4" borderId="3" xfId="0" applyNumberFormat="1" applyFont="1" applyFill="1" applyBorder="1" applyAlignment="1">
      <alignment horizontal="right" vertical="center" wrapText="1"/>
    </xf>
    <xf numFmtId="0" fontId="6" fillId="4" borderId="4" xfId="0" applyFont="1" applyFill="1" applyBorder="1"/>
    <xf numFmtId="0" fontId="5" fillId="0" borderId="5" xfId="0" applyFont="1" applyBorder="1"/>
    <xf numFmtId="0" fontId="0" fillId="0" borderId="5" xfId="0" applyBorder="1"/>
    <xf numFmtId="0" fontId="0" fillId="4" borderId="6" xfId="0" applyFill="1" applyBorder="1"/>
    <xf numFmtId="1" fontId="0" fillId="4" borderId="6" xfId="0" applyNumberFormat="1" applyFill="1" applyBorder="1"/>
    <xf numFmtId="1" fontId="2" fillId="4" borderId="6" xfId="0" applyNumberFormat="1" applyFont="1" applyFill="1" applyBorder="1" applyAlignment="1">
      <alignment horizontal="right" vertical="center" wrapText="1"/>
    </xf>
    <xf numFmtId="0" fontId="8" fillId="3" borderId="2" xfId="0" applyFont="1" applyFill="1" applyBorder="1"/>
    <xf numFmtId="0" fontId="5" fillId="4" borderId="6" xfId="0" applyFont="1" applyFill="1" applyBorder="1" applyAlignment="1">
      <alignment horizontal="right" wrapText="1"/>
    </xf>
    <xf numFmtId="0" fontId="5" fillId="0" borderId="7" xfId="0" applyFont="1" applyBorder="1"/>
    <xf numFmtId="0" fontId="5" fillId="0" borderId="8" xfId="0" applyFont="1" applyBorder="1"/>
    <xf numFmtId="0" fontId="5" fillId="4" borderId="10" xfId="0" applyFont="1" applyFill="1" applyBorder="1" applyAlignment="1">
      <alignment horizontal="right" wrapText="1"/>
    </xf>
    <xf numFmtId="0" fontId="0" fillId="4" borderId="5" xfId="0" applyFill="1" applyBorder="1"/>
    <xf numFmtId="0" fontId="1" fillId="4" borderId="11" xfId="0" applyFont="1" applyFill="1" applyBorder="1" applyAlignment="1">
      <alignment horizontal="right" vertical="center" wrapText="1"/>
    </xf>
    <xf numFmtId="0" fontId="0" fillId="4" borderId="11" xfId="0" applyFill="1" applyBorder="1"/>
    <xf numFmtId="0" fontId="9" fillId="0" borderId="0" xfId="0" applyFont="1"/>
    <xf numFmtId="0" fontId="10" fillId="0" borderId="0" xfId="0" applyFont="1"/>
    <xf numFmtId="0" fontId="0" fillId="4" borderId="12" xfId="0" applyFill="1" applyBorder="1"/>
    <xf numFmtId="1" fontId="0" fillId="0" borderId="6" xfId="0" applyNumberFormat="1" applyBorder="1"/>
    <xf numFmtId="0" fontId="6" fillId="4" borderId="13" xfId="0" applyFont="1" applyFill="1" applyBorder="1"/>
    <xf numFmtId="0" fontId="11" fillId="0" borderId="1" xfId="0" applyFont="1" applyBorder="1"/>
    <xf numFmtId="0" fontId="12" fillId="0" borderId="0" xfId="0" applyFont="1"/>
    <xf numFmtId="0" fontId="0" fillId="0" borderId="6" xfId="0" applyBorder="1"/>
    <xf numFmtId="1" fontId="0" fillId="0" borderId="12" xfId="0" applyNumberFormat="1" applyBorder="1"/>
    <xf numFmtId="1" fontId="0" fillId="0" borderId="10" xfId="0" applyNumberFormat="1" applyBorder="1"/>
    <xf numFmtId="0" fontId="8" fillId="3" borderId="13" xfId="0" applyFont="1" applyFill="1" applyBorder="1" applyAlignment="1">
      <alignment horizontal="right"/>
    </xf>
    <xf numFmtId="1" fontId="0" fillId="0" borderId="3" xfId="0" applyNumberFormat="1" applyBorder="1"/>
    <xf numFmtId="1" fontId="0" fillId="0" borderId="14" xfId="0" applyNumberFormat="1" applyBorder="1"/>
    <xf numFmtId="0" fontId="0" fillId="0" borderId="3" xfId="0" applyBorder="1"/>
    <xf numFmtId="1" fontId="0" fillId="0" borderId="9" xfId="0" applyNumberFormat="1" applyBorder="1"/>
    <xf numFmtId="0" fontId="0" fillId="4" borderId="15" xfId="0" applyFill="1" applyBorder="1"/>
    <xf numFmtId="0" fontId="5" fillId="0" borderId="0" xfId="0" applyFont="1" applyBorder="1"/>
    <xf numFmtId="0" fontId="0" fillId="0" borderId="0" xfId="0" applyBorder="1"/>
    <xf numFmtId="0" fontId="6" fillId="4" borderId="0" xfId="0" applyFont="1" applyFill="1" applyBorder="1"/>
    <xf numFmtId="0" fontId="0" fillId="4" borderId="0" xfId="0" applyFill="1" applyBorder="1"/>
    <xf numFmtId="0" fontId="5" fillId="0" borderId="16" xfId="0" applyFont="1" applyBorder="1"/>
    <xf numFmtId="0" fontId="0" fillId="0" borderId="16" xfId="0" applyBorder="1"/>
    <xf numFmtId="0" fontId="0" fillId="0" borderId="17" xfId="0" applyBorder="1"/>
    <xf numFmtId="1" fontId="0" fillId="0" borderId="1" xfId="0" applyNumberFormat="1" applyBorder="1"/>
    <xf numFmtId="1" fontId="0" fillId="0" borderId="4" xfId="0" applyNumberFormat="1" applyBorder="1"/>
    <xf numFmtId="0" fontId="12" fillId="0" borderId="1" xfId="0" applyFont="1" applyBorder="1"/>
    <xf numFmtId="1" fontId="0" fillId="0" borderId="7" xfId="0" applyNumberFormat="1" applyBorder="1"/>
    <xf numFmtId="1" fontId="0" fillId="0" borderId="2" xfId="0" applyNumberFormat="1" applyBorder="1"/>
    <xf numFmtId="1" fontId="8" fillId="3" borderId="16" xfId="0" applyNumberFormat="1" applyFont="1" applyFill="1" applyBorder="1"/>
    <xf numFmtId="0" fontId="3" fillId="3" borderId="0" xfId="0" applyFont="1" applyFill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273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66675</xdr:rowOff>
    </xdr:from>
    <xdr:to>
      <xdr:col>1</xdr:col>
      <xdr:colOff>314325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BC955BC-8797-AE61-C1BB-AE7740F12086}"/>
            </a:ext>
            <a:ext uri="{147F2762-F138-4A5C-976F-8EAC2B608ADB}">
              <a16:predDERef xmlns:a16="http://schemas.microsoft.com/office/drawing/2014/main" pred="{91288CA9-16CA-407A-AD14-10C25438D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r="77917"/>
        <a:stretch>
          <a:fillRect/>
        </a:stretch>
      </xdr:blipFill>
      <xdr:spPr>
        <a:xfrm>
          <a:off x="0" y="514350"/>
          <a:ext cx="1409700" cy="1295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66675</xdr:rowOff>
    </xdr:from>
    <xdr:to>
      <xdr:col>1</xdr:col>
      <xdr:colOff>180975</xdr:colOff>
      <xdr:row>1</xdr:row>
      <xdr:rowOff>1000125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D70FE20-693C-4FE0-B55F-2C506CBE9455}"/>
            </a:ext>
            <a:ext uri="{147F2762-F138-4A5C-976F-8EAC2B608ADB}">
              <a16:predDERef xmlns:a16="http://schemas.microsoft.com/office/drawing/2014/main" pred="{467E3B22-28B2-48CD-8696-AC1644F6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523875"/>
          <a:ext cx="1143000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8BA6C-EB74-40BD-8467-1AD8F5EA0114}">
  <sheetPr>
    <pageSetUpPr fitToPage="1"/>
  </sheetPr>
  <dimension ref="A1:K50"/>
  <sheetViews>
    <sheetView topLeftCell="A15" workbookViewId="0">
      <selection activeCell="I38" sqref="I38"/>
    </sheetView>
  </sheetViews>
  <sheetFormatPr defaultColWidth="9.140625" defaultRowHeight="15"/>
  <cols>
    <col min="1" max="1" width="16.42578125" customWidth="1"/>
    <col min="2" max="2" width="54.140625" customWidth="1"/>
    <col min="4" max="4" width="15.28515625" customWidth="1"/>
    <col min="5" max="5" width="15.140625" customWidth="1"/>
    <col min="6" max="6" width="18.5703125" customWidth="1"/>
    <col min="7" max="7" width="16.140625" customWidth="1"/>
    <col min="8" max="8" width="10.5703125" customWidth="1"/>
    <col min="9" max="9" width="17.5703125" customWidth="1"/>
    <col min="10" max="10" width="17.140625" customWidth="1"/>
  </cols>
  <sheetData>
    <row r="1" spans="1:11" ht="35.25" customHeight="1">
      <c r="A1" s="53" t="s">
        <v>0</v>
      </c>
      <c r="B1" s="53"/>
      <c r="C1" s="53"/>
      <c r="D1" s="53"/>
      <c r="E1" s="53"/>
    </row>
    <row r="2" spans="1:11" ht="85.5" customHeight="1">
      <c r="A2" s="1"/>
      <c r="B2" s="2"/>
      <c r="C2" s="1"/>
      <c r="D2" s="1"/>
      <c r="E2" s="1"/>
      <c r="F2" s="24"/>
      <c r="G2" s="25"/>
      <c r="H2" s="25"/>
      <c r="I2" s="25"/>
      <c r="J2" s="25"/>
      <c r="K2" s="25"/>
    </row>
    <row r="3" spans="1:11" ht="21.75" customHeight="1">
      <c r="A3" s="6" t="s">
        <v>1</v>
      </c>
      <c r="B3" s="6" t="s">
        <v>2</v>
      </c>
      <c r="C3" s="11" t="s">
        <v>3</v>
      </c>
      <c r="D3" s="16" t="s">
        <v>4</v>
      </c>
      <c r="E3" s="17" t="s">
        <v>5</v>
      </c>
      <c r="F3" s="4">
        <v>7.0000000000000007E-2</v>
      </c>
      <c r="J3" s="4"/>
    </row>
    <row r="4" spans="1:11">
      <c r="A4" s="3" t="s">
        <v>6</v>
      </c>
      <c r="B4" s="3"/>
      <c r="C4" s="12"/>
      <c r="D4" s="7"/>
      <c r="E4" s="13"/>
      <c r="I4" s="5"/>
    </row>
    <row r="5" spans="1:11">
      <c r="A5" s="6" t="s">
        <v>7</v>
      </c>
      <c r="B5" s="3" t="s">
        <v>8</v>
      </c>
      <c r="C5" s="12">
        <v>0.21</v>
      </c>
      <c r="D5" s="8">
        <v>80751.483112781294</v>
      </c>
      <c r="E5" s="14">
        <v>109822.017033383</v>
      </c>
      <c r="F5" s="5">
        <f>D5+(D5*7%)</f>
        <v>86404.086930675985</v>
      </c>
      <c r="G5" s="5">
        <f>E5+(E5*7%)</f>
        <v>117509.55822571981</v>
      </c>
      <c r="I5" s="5"/>
    </row>
    <row r="6" spans="1:11">
      <c r="A6" s="6" t="s">
        <v>9</v>
      </c>
      <c r="B6" s="3" t="s">
        <v>10</v>
      </c>
      <c r="C6" s="12">
        <v>0.21</v>
      </c>
      <c r="D6" s="8">
        <v>82454.074624195317</v>
      </c>
      <c r="E6" s="14">
        <v>112137.54148890561</v>
      </c>
      <c r="F6" s="5">
        <f t="shared" ref="F6:F40" si="0">D6+(D6*7%)</f>
        <v>88225.859847888991</v>
      </c>
      <c r="G6" s="5">
        <f t="shared" ref="G6:G40" si="1">E6+(E6*7%)</f>
        <v>119987.16939312901</v>
      </c>
      <c r="I6" s="5"/>
    </row>
    <row r="7" spans="1:11">
      <c r="A7" s="6" t="s">
        <v>11</v>
      </c>
      <c r="B7" s="3" t="s">
        <v>12</v>
      </c>
      <c r="C7" s="12">
        <v>0.21</v>
      </c>
      <c r="D7" s="8">
        <v>102641.94540239063</v>
      </c>
      <c r="E7" s="14">
        <v>139593.04574725125</v>
      </c>
      <c r="F7" s="5">
        <f>D7+(D7*7%)</f>
        <v>109826.88158055798</v>
      </c>
      <c r="G7" s="5">
        <f t="shared" si="1"/>
        <v>149364.55894955885</v>
      </c>
      <c r="I7" s="5"/>
    </row>
    <row r="8" spans="1:11">
      <c r="A8" s="6" t="s">
        <v>13</v>
      </c>
      <c r="B8" s="3" t="s">
        <v>14</v>
      </c>
      <c r="C8" s="12">
        <v>0.21</v>
      </c>
      <c r="D8" s="8">
        <v>112371.03975332811</v>
      </c>
      <c r="E8" s="14">
        <v>152824.61406452622</v>
      </c>
      <c r="F8" s="5">
        <f>D8+(D8*7%)</f>
        <v>120237.01253606107</v>
      </c>
      <c r="G8" s="5">
        <f t="shared" si="1"/>
        <v>163522.33704904307</v>
      </c>
      <c r="I8" s="5"/>
    </row>
    <row r="9" spans="1:11">
      <c r="A9" s="6" t="s">
        <v>15</v>
      </c>
      <c r="B9" s="3" t="s">
        <v>16</v>
      </c>
      <c r="C9" s="12">
        <v>0.21</v>
      </c>
      <c r="D9" s="8">
        <v>134504.72940171094</v>
      </c>
      <c r="E9" s="14">
        <v>182926.43198632688</v>
      </c>
      <c r="F9" s="5">
        <f>D9+(D9*7%)</f>
        <v>143920.06045983071</v>
      </c>
      <c r="G9" s="5">
        <f t="shared" si="1"/>
        <v>195731.28222536977</v>
      </c>
      <c r="I9" s="5"/>
    </row>
    <row r="10" spans="1:11">
      <c r="A10" s="6" t="s">
        <v>17</v>
      </c>
      <c r="B10" s="3" t="s">
        <v>18</v>
      </c>
      <c r="C10" s="12">
        <v>0.21</v>
      </c>
      <c r="D10" s="8">
        <v>134504.72940171094</v>
      </c>
      <c r="E10" s="14">
        <v>182926.43198632688</v>
      </c>
      <c r="F10" s="5">
        <f t="shared" si="0"/>
        <v>143920.06045983071</v>
      </c>
      <c r="G10" s="5">
        <f t="shared" si="1"/>
        <v>195731.28222536977</v>
      </c>
      <c r="I10" s="5"/>
    </row>
    <row r="11" spans="1:11">
      <c r="A11" s="6"/>
      <c r="B11" s="3"/>
      <c r="C11" s="12"/>
      <c r="D11" s="8"/>
      <c r="E11" s="14">
        <v>0</v>
      </c>
      <c r="F11" s="5">
        <f t="shared" si="0"/>
        <v>0</v>
      </c>
      <c r="G11" s="5">
        <f t="shared" si="1"/>
        <v>0</v>
      </c>
      <c r="I11" s="5"/>
    </row>
    <row r="12" spans="1:11">
      <c r="A12" s="6" t="s">
        <v>19</v>
      </c>
      <c r="B12" s="3" t="s">
        <v>20</v>
      </c>
      <c r="C12" s="12">
        <v>0.21</v>
      </c>
      <c r="D12" s="8">
        <v>194164.92583228124</v>
      </c>
      <c r="E12" s="14">
        <v>264064.29913190246</v>
      </c>
      <c r="F12" s="5">
        <f>D12+(D12*7%)</f>
        <v>207756.47064054094</v>
      </c>
      <c r="G12" s="5">
        <f t="shared" si="1"/>
        <v>282548.80007113563</v>
      </c>
      <c r="I12" s="5"/>
    </row>
    <row r="13" spans="1:11">
      <c r="A13" s="6" t="s">
        <v>21</v>
      </c>
      <c r="B13" s="3" t="s">
        <v>22</v>
      </c>
      <c r="C13" s="12">
        <v>0.21</v>
      </c>
      <c r="D13" s="8">
        <v>211237.16996714065</v>
      </c>
      <c r="E13" s="14">
        <v>287282.55115531129</v>
      </c>
      <c r="F13" s="5">
        <f t="shared" si="0"/>
        <v>226023.7718648405</v>
      </c>
      <c r="G13" s="5">
        <f t="shared" si="1"/>
        <v>307392.32973618311</v>
      </c>
      <c r="I13" s="5"/>
    </row>
    <row r="14" spans="1:11">
      <c r="A14" s="6" t="s">
        <v>23</v>
      </c>
      <c r="B14" s="3" t="s">
        <v>24</v>
      </c>
      <c r="C14" s="12">
        <v>0.21</v>
      </c>
      <c r="D14" s="8">
        <v>246655.70630662498</v>
      </c>
      <c r="E14" s="14">
        <v>335451.76057700999</v>
      </c>
      <c r="F14" s="5">
        <f>D14+(D14*7%)</f>
        <v>263921.60574808874</v>
      </c>
      <c r="G14" s="5">
        <f t="shared" si="1"/>
        <v>358933.38381740067</v>
      </c>
      <c r="I14" s="5"/>
    </row>
    <row r="15" spans="1:11">
      <c r="A15" s="6" t="s">
        <v>25</v>
      </c>
      <c r="B15" s="3" t="s">
        <v>26</v>
      </c>
      <c r="C15" s="12">
        <v>0.21</v>
      </c>
      <c r="D15" s="8">
        <v>370747.9883017969</v>
      </c>
      <c r="E15" s="14">
        <v>504217.26409044373</v>
      </c>
      <c r="F15" s="5">
        <f t="shared" si="0"/>
        <v>396700.34748292266</v>
      </c>
      <c r="G15" s="5">
        <f t="shared" si="1"/>
        <v>539512.47257677477</v>
      </c>
      <c r="I15" s="5"/>
    </row>
    <row r="16" spans="1:11">
      <c r="A16" s="6" t="s">
        <v>27</v>
      </c>
      <c r="B16" s="3" t="s">
        <v>28</v>
      </c>
      <c r="C16" s="12">
        <v>0.21</v>
      </c>
      <c r="D16" s="8">
        <v>424258.00723195315</v>
      </c>
      <c r="E16" s="14">
        <v>576990.88983545627</v>
      </c>
      <c r="F16" s="5">
        <f t="shared" si="0"/>
        <v>453956.06773818989</v>
      </c>
      <c r="G16" s="5">
        <f t="shared" si="1"/>
        <v>617380.25212393817</v>
      </c>
      <c r="I16" s="5"/>
    </row>
    <row r="17" spans="1:7">
      <c r="A17" s="6" t="s">
        <v>29</v>
      </c>
      <c r="B17" s="3" t="s">
        <v>30</v>
      </c>
      <c r="C17" s="12">
        <v>0.21</v>
      </c>
      <c r="D17" s="8">
        <v>545547.38347364066</v>
      </c>
      <c r="E17" s="14">
        <v>741944.44152415125</v>
      </c>
      <c r="F17" s="5">
        <f>D17+(D17*7%)</f>
        <v>583735.7003167955</v>
      </c>
      <c r="G17" s="5">
        <f t="shared" si="1"/>
        <v>793880.55243084184</v>
      </c>
    </row>
    <row r="18" spans="1:7">
      <c r="A18" s="6"/>
      <c r="B18" s="3"/>
      <c r="C18" s="12"/>
      <c r="D18" s="8">
        <v>0</v>
      </c>
      <c r="E18" s="14">
        <v>0</v>
      </c>
      <c r="F18" s="5">
        <f>D18+(D18*7%)</f>
        <v>0</v>
      </c>
      <c r="G18" s="5">
        <f t="shared" si="1"/>
        <v>0</v>
      </c>
    </row>
    <row r="19" spans="1:7">
      <c r="A19" s="6" t="s">
        <v>31</v>
      </c>
      <c r="B19" s="3" t="s">
        <v>32</v>
      </c>
      <c r="C19" s="12">
        <v>0.21</v>
      </c>
      <c r="D19" s="8">
        <v>339485.82696393749</v>
      </c>
      <c r="E19" s="14">
        <v>461700.72467095498</v>
      </c>
      <c r="F19" s="5">
        <f>D19+(D19*5%)</f>
        <v>356460.11831213435</v>
      </c>
      <c r="G19" s="5">
        <f>E19+(E19*5%)</f>
        <v>484785.76090450271</v>
      </c>
    </row>
    <row r="20" spans="1:7">
      <c r="A20" s="6" t="s">
        <v>33</v>
      </c>
      <c r="B20" s="3" t="s">
        <v>34</v>
      </c>
      <c r="C20" s="12">
        <v>0.21</v>
      </c>
      <c r="D20" s="8">
        <v>361754.64292275003</v>
      </c>
      <c r="E20" s="14">
        <v>491986.31437494006</v>
      </c>
      <c r="F20" s="5">
        <f>D20+(D20*5%)</f>
        <v>379842.37506888754</v>
      </c>
      <c r="G20" s="5">
        <f t="shared" ref="G20:G31" si="2">E20+(E20*5%)</f>
        <v>516585.6300936871</v>
      </c>
    </row>
    <row r="21" spans="1:7">
      <c r="A21" s="6" t="s">
        <v>35</v>
      </c>
      <c r="B21" s="3" t="s">
        <v>36</v>
      </c>
      <c r="C21" s="12">
        <v>0.21</v>
      </c>
      <c r="D21" s="8">
        <v>436514.23935590626</v>
      </c>
      <c r="E21" s="14">
        <v>593659.3655240325</v>
      </c>
      <c r="F21" s="5">
        <f>D21+(D21*5%)</f>
        <v>458339.95132370159</v>
      </c>
      <c r="G21" s="5">
        <f t="shared" si="2"/>
        <v>623342.33380023413</v>
      </c>
    </row>
    <row r="22" spans="1:7">
      <c r="A22" s="6" t="s">
        <v>37</v>
      </c>
      <c r="B22" s="3" t="s">
        <v>38</v>
      </c>
      <c r="C22" s="12">
        <v>0.21</v>
      </c>
      <c r="D22" s="8">
        <v>529679.69387746882</v>
      </c>
      <c r="E22" s="14">
        <v>720364.38367335754</v>
      </c>
      <c r="F22" s="5">
        <f t="shared" ref="F20:F31" si="3">D22+(D22*5%)</f>
        <v>556163.67857134226</v>
      </c>
      <c r="G22" s="5">
        <f t="shared" si="2"/>
        <v>756382.60285702546</v>
      </c>
    </row>
    <row r="23" spans="1:7">
      <c r="A23" s="6" t="s">
        <v>39</v>
      </c>
      <c r="B23" s="3" t="s">
        <v>40</v>
      </c>
      <c r="C23" s="12">
        <v>0.21</v>
      </c>
      <c r="D23" s="8">
        <v>616709.8623695625</v>
      </c>
      <c r="E23" s="14">
        <v>838725.41282260488</v>
      </c>
      <c r="F23" s="5">
        <f t="shared" si="3"/>
        <v>647545.3554880406</v>
      </c>
      <c r="G23" s="5">
        <f t="shared" si="2"/>
        <v>880661.68346373516</v>
      </c>
    </row>
    <row r="24" spans="1:7">
      <c r="A24" s="6"/>
      <c r="B24" s="3"/>
      <c r="C24" s="12"/>
      <c r="D24" s="8">
        <v>0</v>
      </c>
      <c r="E24" s="14">
        <v>0</v>
      </c>
      <c r="F24" s="5">
        <f t="shared" si="3"/>
        <v>0</v>
      </c>
      <c r="G24" s="5">
        <f t="shared" si="2"/>
        <v>0</v>
      </c>
    </row>
    <row r="25" spans="1:7">
      <c r="A25" s="6" t="s">
        <v>41</v>
      </c>
      <c r="B25" s="3" t="s">
        <v>42</v>
      </c>
      <c r="C25" s="12">
        <v>0.21</v>
      </c>
      <c r="D25" s="8">
        <v>393794.46996553103</v>
      </c>
      <c r="E25" s="14">
        <v>535560.4791531224</v>
      </c>
      <c r="F25" s="5">
        <f>D25+(D25*5%)</f>
        <v>413484.19346380758</v>
      </c>
      <c r="G25" s="5">
        <f t="shared" si="2"/>
        <v>562338.50311077852</v>
      </c>
    </row>
    <row r="26" spans="1:7">
      <c r="A26" s="6" t="s">
        <v>43</v>
      </c>
      <c r="B26" s="3" t="s">
        <v>44</v>
      </c>
      <c r="C26" s="12">
        <v>0.21</v>
      </c>
      <c r="D26" s="8">
        <v>467872.36795096868</v>
      </c>
      <c r="E26" s="14">
        <v>636306.42041331739</v>
      </c>
      <c r="F26" s="5">
        <f>D26+(D26*5%)</f>
        <v>491265.98634851712</v>
      </c>
      <c r="G26" s="5">
        <f t="shared" si="2"/>
        <v>668121.7414339832</v>
      </c>
    </row>
    <row r="27" spans="1:7">
      <c r="A27" s="6" t="s">
        <v>45</v>
      </c>
      <c r="B27" s="3" t="s">
        <v>46</v>
      </c>
      <c r="C27" s="12">
        <v>0.21</v>
      </c>
      <c r="D27" s="8">
        <v>486505.458855281</v>
      </c>
      <c r="E27" s="14">
        <v>661647.42404318252</v>
      </c>
      <c r="F27" s="5">
        <f t="shared" si="3"/>
        <v>510830.73179804505</v>
      </c>
      <c r="G27" s="5">
        <f t="shared" si="2"/>
        <v>694729.79524534161</v>
      </c>
    </row>
    <row r="28" spans="1:7">
      <c r="A28" s="6" t="s">
        <v>47</v>
      </c>
      <c r="B28" s="3" t="s">
        <v>48</v>
      </c>
      <c r="C28" s="12">
        <v>0.21</v>
      </c>
      <c r="D28" s="8">
        <v>566264.17723837506</v>
      </c>
      <c r="E28" s="14">
        <v>770119.28104419005</v>
      </c>
      <c r="F28" s="5">
        <f t="shared" si="3"/>
        <v>594577.38610029384</v>
      </c>
      <c r="G28" s="5">
        <f t="shared" si="2"/>
        <v>808625.24509639957</v>
      </c>
    </row>
    <row r="29" spans="1:7">
      <c r="A29" s="6" t="s">
        <v>49</v>
      </c>
      <c r="B29" s="3" t="s">
        <v>50</v>
      </c>
      <c r="C29" s="12">
        <v>0.21</v>
      </c>
      <c r="D29" s="8">
        <v>596940.60738571896</v>
      </c>
      <c r="E29" s="14">
        <v>811839.22604457778</v>
      </c>
      <c r="F29" s="5">
        <f>D29+(D29*5%)</f>
        <v>626787.63775500492</v>
      </c>
      <c r="G29" s="5">
        <f t="shared" si="2"/>
        <v>852431.18734680663</v>
      </c>
    </row>
    <row r="30" spans="1:7">
      <c r="A30" s="6" t="s">
        <v>51</v>
      </c>
      <c r="B30" s="3" t="s">
        <v>52</v>
      </c>
      <c r="C30" s="12">
        <v>0.21</v>
      </c>
      <c r="D30" s="8">
        <v>812130.08404893754</v>
      </c>
      <c r="E30" s="14">
        <v>1104496.9143065549</v>
      </c>
      <c r="F30" s="5">
        <f t="shared" si="3"/>
        <v>852736.58825138444</v>
      </c>
      <c r="G30" s="5">
        <f t="shared" si="2"/>
        <v>1159721.7600218826</v>
      </c>
    </row>
    <row r="31" spans="1:7">
      <c r="A31" s="6" t="s">
        <v>53</v>
      </c>
      <c r="B31" s="3" t="s">
        <v>54</v>
      </c>
      <c r="C31" s="12">
        <v>0.21</v>
      </c>
      <c r="D31" s="8">
        <v>864848.09733918752</v>
      </c>
      <c r="E31" s="14">
        <v>1176193.4123812951</v>
      </c>
      <c r="F31" s="5">
        <f t="shared" si="3"/>
        <v>908090.50220614695</v>
      </c>
      <c r="G31" s="5">
        <f t="shared" si="2"/>
        <v>1235003.0830003598</v>
      </c>
    </row>
    <row r="32" spans="1:7">
      <c r="A32" s="6"/>
      <c r="B32" s="3"/>
      <c r="C32" s="12"/>
      <c r="D32" s="8">
        <v>0</v>
      </c>
      <c r="E32" s="14">
        <v>0</v>
      </c>
      <c r="F32" s="5">
        <f t="shared" si="0"/>
        <v>0</v>
      </c>
      <c r="G32" s="5">
        <f t="shared" si="1"/>
        <v>0</v>
      </c>
    </row>
    <row r="33" spans="1:7">
      <c r="A33" s="6" t="s">
        <v>55</v>
      </c>
      <c r="B33" s="3"/>
      <c r="C33" s="12"/>
      <c r="D33" s="8">
        <v>0</v>
      </c>
      <c r="E33" s="14">
        <v>0</v>
      </c>
      <c r="F33" s="5">
        <f t="shared" si="0"/>
        <v>0</v>
      </c>
      <c r="G33" s="5">
        <f t="shared" si="1"/>
        <v>0</v>
      </c>
    </row>
    <row r="34" spans="1:7" ht="14.25">
      <c r="A34" s="6" t="s">
        <v>56</v>
      </c>
      <c r="B34" s="3" t="s">
        <v>57</v>
      </c>
      <c r="C34" s="12">
        <v>0.105</v>
      </c>
      <c r="D34" s="9">
        <v>1887719</v>
      </c>
      <c r="E34" s="15">
        <v>2567297.84</v>
      </c>
      <c r="F34" s="5">
        <f>D34+(D34*6%)</f>
        <v>2000982.14</v>
      </c>
      <c r="G34" s="5">
        <f>E34+(E34*6%)</f>
        <v>2721335.7103999997</v>
      </c>
    </row>
    <row r="35" spans="1:7" ht="14.25">
      <c r="A35" s="6" t="s">
        <v>58</v>
      </c>
      <c r="B35" s="3" t="s">
        <v>59</v>
      </c>
      <c r="C35" s="12">
        <v>0.105</v>
      </c>
      <c r="D35" s="9">
        <v>2319117</v>
      </c>
      <c r="E35" s="15">
        <v>3153999.12</v>
      </c>
      <c r="F35" s="5">
        <f>D35+(D35*6%)</f>
        <v>2458264.02</v>
      </c>
      <c r="G35" s="5">
        <f t="shared" ref="G35:G37" si="4">E35+(E35*6%)</f>
        <v>3343239.0671999999</v>
      </c>
    </row>
    <row r="36" spans="1:7" ht="14.25">
      <c r="A36" s="6" t="s">
        <v>60</v>
      </c>
      <c r="B36" s="3" t="s">
        <v>61</v>
      </c>
      <c r="C36" s="12">
        <v>0.105</v>
      </c>
      <c r="D36" s="9">
        <v>2600300</v>
      </c>
      <c r="E36" s="15">
        <v>3536408</v>
      </c>
      <c r="F36" s="5">
        <f>D36+(D36*6%)</f>
        <v>2756318</v>
      </c>
      <c r="G36" s="5">
        <f t="shared" si="4"/>
        <v>3748592.48</v>
      </c>
    </row>
    <row r="37" spans="1:7" ht="14.25">
      <c r="A37" s="6" t="s">
        <v>62</v>
      </c>
      <c r="B37" s="3" t="s">
        <v>63</v>
      </c>
      <c r="C37" s="12">
        <v>0.105</v>
      </c>
      <c r="D37" s="9">
        <v>3124376</v>
      </c>
      <c r="E37" s="15">
        <v>4249151.3599999994</v>
      </c>
      <c r="F37" s="5">
        <f>D37+(D37*6%)</f>
        <v>3311838.56</v>
      </c>
      <c r="G37" s="5">
        <f t="shared" si="4"/>
        <v>4504100.4415999996</v>
      </c>
    </row>
    <row r="38" spans="1:7" ht="14.25">
      <c r="A38" s="6" t="s">
        <v>64</v>
      </c>
      <c r="B38" s="3"/>
      <c r="C38" s="12"/>
      <c r="D38" s="9">
        <v>0</v>
      </c>
      <c r="E38" s="15">
        <v>0</v>
      </c>
      <c r="F38" s="5">
        <f t="shared" si="0"/>
        <v>0</v>
      </c>
      <c r="G38" s="5">
        <f t="shared" si="1"/>
        <v>0</v>
      </c>
    </row>
    <row r="39" spans="1:7" ht="14.25">
      <c r="A39" s="6" t="s">
        <v>65</v>
      </c>
      <c r="B39" s="3" t="s">
        <v>66</v>
      </c>
      <c r="C39" s="12">
        <v>0.105</v>
      </c>
      <c r="D39" s="9">
        <v>964682.35991126997</v>
      </c>
      <c r="E39" s="15">
        <v>1311968.0094793271</v>
      </c>
      <c r="F39" s="5">
        <f>D39+(D39*4%)</f>
        <v>1003269.6543077207</v>
      </c>
      <c r="G39" s="5">
        <f>E39+(E39*4%)</f>
        <v>1364446.7298585002</v>
      </c>
    </row>
    <row r="40" spans="1:7" ht="14.25">
      <c r="A40" s="6" t="s">
        <v>67</v>
      </c>
      <c r="B40" s="3" t="s">
        <v>68</v>
      </c>
      <c r="C40" s="12">
        <v>0.105</v>
      </c>
      <c r="D40" s="9">
        <v>1179228</v>
      </c>
      <c r="E40" s="15">
        <v>1603750.08</v>
      </c>
      <c r="F40" s="5">
        <f>D40+(D40*4%)</f>
        <v>1226397.1200000001</v>
      </c>
      <c r="G40" s="5">
        <f>E40+(E40*4%)</f>
        <v>1667900.0832</v>
      </c>
    </row>
    <row r="41" spans="1:7">
      <c r="A41" s="6"/>
      <c r="B41" s="3"/>
      <c r="C41" s="12"/>
      <c r="D41" s="7"/>
      <c r="E41" s="13"/>
    </row>
    <row r="42" spans="1:7">
      <c r="A42" s="6" t="s">
        <v>69</v>
      </c>
      <c r="B42" s="3" t="s">
        <v>70</v>
      </c>
      <c r="C42" s="12">
        <v>0.105</v>
      </c>
      <c r="D42" s="7"/>
      <c r="E42" s="13"/>
    </row>
    <row r="43" spans="1:7">
      <c r="A43" s="6" t="s">
        <v>71</v>
      </c>
      <c r="B43" s="3" t="s">
        <v>72</v>
      </c>
      <c r="C43" s="12">
        <v>0.105</v>
      </c>
      <c r="D43" s="7"/>
      <c r="E43" s="13"/>
    </row>
    <row r="44" spans="1:7">
      <c r="A44" s="6" t="s">
        <v>73</v>
      </c>
      <c r="B44" s="3" t="s">
        <v>74</v>
      </c>
      <c r="C44" s="12">
        <v>0.105</v>
      </c>
      <c r="D44" s="7"/>
      <c r="E44" s="13"/>
    </row>
    <row r="45" spans="1:7">
      <c r="A45" s="6" t="s">
        <v>75</v>
      </c>
      <c r="B45" s="3" t="s">
        <v>76</v>
      </c>
      <c r="C45" s="12">
        <v>0.105</v>
      </c>
      <c r="D45" s="7"/>
      <c r="E45" s="13"/>
    </row>
    <row r="46" spans="1:7">
      <c r="A46" s="6" t="s">
        <v>77</v>
      </c>
      <c r="B46" s="3" t="s">
        <v>78</v>
      </c>
      <c r="C46" s="12">
        <v>0.105</v>
      </c>
      <c r="D46" s="7"/>
      <c r="E46" s="13"/>
    </row>
    <row r="47" spans="1:7">
      <c r="A47" s="6" t="s">
        <v>79</v>
      </c>
      <c r="B47" s="3" t="s">
        <v>76</v>
      </c>
      <c r="C47" s="12">
        <v>0.105</v>
      </c>
      <c r="D47" s="7"/>
      <c r="E47" s="13"/>
    </row>
    <row r="48" spans="1:7">
      <c r="A48" s="6" t="s">
        <v>80</v>
      </c>
      <c r="B48" s="3" t="s">
        <v>81</v>
      </c>
      <c r="C48" s="12">
        <v>0.105</v>
      </c>
      <c r="D48" s="7"/>
      <c r="E48" s="13"/>
    </row>
    <row r="49" spans="1:5">
      <c r="A49" s="6" t="s">
        <v>82</v>
      </c>
      <c r="B49" s="3" t="s">
        <v>83</v>
      </c>
      <c r="C49" s="12">
        <v>0.105</v>
      </c>
      <c r="D49" s="7"/>
      <c r="E49" s="13"/>
    </row>
    <row r="50" spans="1:5">
      <c r="A50" s="6" t="s">
        <v>84</v>
      </c>
      <c r="B50" s="3" t="s">
        <v>85</v>
      </c>
      <c r="C50" s="12">
        <v>0.105</v>
      </c>
      <c r="D50" s="10"/>
      <c r="E50" s="13"/>
    </row>
  </sheetData>
  <mergeCells count="1">
    <mergeCell ref="A1:E1"/>
  </mergeCells>
  <pageMargins left="0.7" right="0.7" top="0.75" bottom="0.75" header="0.3" footer="0.3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11A72-DD51-4405-9178-F193630F61AF}">
  <sheetPr>
    <pageSetUpPr fitToPage="1"/>
  </sheetPr>
  <dimension ref="A1:I65"/>
  <sheetViews>
    <sheetView tabSelected="1" workbookViewId="0">
      <selection activeCell="G6" sqref="G6"/>
    </sheetView>
  </sheetViews>
  <sheetFormatPr defaultRowHeight="15"/>
  <cols>
    <col min="1" max="1" width="16.42578125" customWidth="1"/>
    <col min="2" max="2" width="54.140625" customWidth="1"/>
    <col min="4" max="4" width="15.28515625" customWidth="1"/>
    <col min="5" max="5" width="15.140625" customWidth="1"/>
    <col min="6" max="6" width="16.28515625" customWidth="1"/>
    <col min="7" max="7" width="17.42578125" customWidth="1"/>
    <col min="8" max="8" width="17.28515625" customWidth="1"/>
    <col min="9" max="9" width="16.5703125" customWidth="1"/>
    <col min="10" max="10" width="17.28515625" customWidth="1"/>
    <col min="11" max="11" width="17.140625" customWidth="1"/>
    <col min="12" max="12" width="17.85546875" customWidth="1"/>
  </cols>
  <sheetData>
    <row r="1" spans="1:9" ht="36" customHeight="1">
      <c r="A1" s="53" t="s">
        <v>86</v>
      </c>
      <c r="B1" s="53"/>
      <c r="C1" s="53"/>
      <c r="D1" s="53"/>
      <c r="E1" s="53"/>
    </row>
    <row r="2" spans="1:9" ht="87" customHeight="1">
      <c r="A2" s="21"/>
      <c r="B2" s="22"/>
      <c r="C2" s="23"/>
      <c r="D2" s="39"/>
      <c r="E2" s="13"/>
    </row>
    <row r="3" spans="1:9" ht="21" customHeight="1">
      <c r="A3" s="18" t="s">
        <v>1</v>
      </c>
      <c r="B3" s="18" t="s">
        <v>2</v>
      </c>
      <c r="C3" s="19" t="s">
        <v>3</v>
      </c>
      <c r="D3" s="34" t="s">
        <v>4</v>
      </c>
      <c r="E3" s="20" t="s">
        <v>5</v>
      </c>
      <c r="H3" s="5"/>
      <c r="I3" s="5"/>
    </row>
    <row r="4" spans="1:9" ht="21.75" customHeight="1">
      <c r="A4" s="3" t="s">
        <v>6</v>
      </c>
      <c r="B4" s="29" t="s">
        <v>87</v>
      </c>
      <c r="C4" s="12"/>
      <c r="D4" s="28"/>
      <c r="E4" s="26"/>
      <c r="H4" s="5"/>
      <c r="I4" s="5"/>
    </row>
    <row r="5" spans="1:9">
      <c r="A5" s="6" t="s">
        <v>7</v>
      </c>
      <c r="B5" s="3" t="s">
        <v>8</v>
      </c>
      <c r="C5" s="12">
        <v>0.21</v>
      </c>
      <c r="D5" s="35">
        <v>86404.086930675985</v>
      </c>
      <c r="E5" s="27">
        <v>117509.55822571981</v>
      </c>
      <c r="H5" s="5"/>
      <c r="I5" s="5"/>
    </row>
    <row r="6" spans="1:9">
      <c r="A6" s="6" t="s">
        <v>9</v>
      </c>
      <c r="B6" s="3" t="s">
        <v>10</v>
      </c>
      <c r="C6" s="12">
        <v>0.21</v>
      </c>
      <c r="D6" s="35">
        <v>88225.859847889005</v>
      </c>
      <c r="E6" s="27">
        <v>119987.16939312901</v>
      </c>
      <c r="H6" s="5"/>
      <c r="I6" s="5"/>
    </row>
    <row r="7" spans="1:9">
      <c r="A7" s="6" t="s">
        <v>11</v>
      </c>
      <c r="B7" s="3" t="s">
        <v>12</v>
      </c>
      <c r="C7" s="12">
        <v>0.21</v>
      </c>
      <c r="D7" s="35">
        <v>109826.88158055798</v>
      </c>
      <c r="E7" s="27">
        <v>149364.55894955885</v>
      </c>
      <c r="H7" s="5"/>
      <c r="I7" s="5"/>
    </row>
    <row r="8" spans="1:9">
      <c r="A8" s="6" t="s">
        <v>13</v>
      </c>
      <c r="B8" s="3" t="s">
        <v>14</v>
      </c>
      <c r="C8" s="12">
        <v>0.21</v>
      </c>
      <c r="D8" s="35">
        <v>120237.01253606107</v>
      </c>
      <c r="E8" s="27">
        <v>163522.33704904307</v>
      </c>
      <c r="H8" s="5"/>
      <c r="I8" s="5"/>
    </row>
    <row r="9" spans="1:9">
      <c r="A9" s="6" t="s">
        <v>15</v>
      </c>
      <c r="B9" s="3" t="s">
        <v>16</v>
      </c>
      <c r="C9" s="12">
        <v>0.21</v>
      </c>
      <c r="D9" s="35">
        <v>143920.06045983071</v>
      </c>
      <c r="E9" s="27">
        <v>195731.28222536977</v>
      </c>
      <c r="H9" s="5"/>
      <c r="I9" s="5"/>
    </row>
    <row r="10" spans="1:9">
      <c r="A10" s="6" t="s">
        <v>17</v>
      </c>
      <c r="B10" s="3" t="s">
        <v>18</v>
      </c>
      <c r="C10" s="12">
        <v>0.21</v>
      </c>
      <c r="D10" s="35">
        <v>143920.06045983071</v>
      </c>
      <c r="E10" s="27">
        <v>195731.28222536977</v>
      </c>
      <c r="H10" s="5"/>
      <c r="I10" s="5"/>
    </row>
    <row r="11" spans="1:9">
      <c r="A11" s="6"/>
      <c r="B11" s="3"/>
      <c r="C11" s="12"/>
      <c r="D11" s="35">
        <v>0</v>
      </c>
      <c r="E11" s="27">
        <v>0</v>
      </c>
      <c r="H11" s="5"/>
      <c r="I11" s="5"/>
    </row>
    <row r="12" spans="1:9" ht="24" customHeight="1">
      <c r="A12" s="6"/>
      <c r="B12" s="30" t="s">
        <v>88</v>
      </c>
      <c r="C12" s="12"/>
      <c r="D12" s="35"/>
      <c r="E12" s="27"/>
      <c r="H12" s="5"/>
      <c r="I12" s="5"/>
    </row>
    <row r="13" spans="1:9">
      <c r="A13" s="6" t="s">
        <v>19</v>
      </c>
      <c r="B13" s="3" t="s">
        <v>20</v>
      </c>
      <c r="C13" s="12">
        <v>0.21</v>
      </c>
      <c r="D13" s="35">
        <v>207756.47064054094</v>
      </c>
      <c r="E13" s="27">
        <v>282548.80007113563</v>
      </c>
      <c r="H13" s="5"/>
      <c r="I13" s="5"/>
    </row>
    <row r="14" spans="1:9">
      <c r="A14" s="6" t="s">
        <v>21</v>
      </c>
      <c r="B14" s="3" t="s">
        <v>22</v>
      </c>
      <c r="C14" s="12">
        <v>0.21</v>
      </c>
      <c r="D14" s="35">
        <v>226023.77186484</v>
      </c>
      <c r="E14" s="27">
        <v>307392.32973618311</v>
      </c>
      <c r="H14" s="5"/>
      <c r="I14" s="5"/>
    </row>
    <row r="15" spans="1:9">
      <c r="A15" s="6" t="s">
        <v>23</v>
      </c>
      <c r="B15" s="3" t="s">
        <v>24</v>
      </c>
      <c r="C15" s="12">
        <v>0.21</v>
      </c>
      <c r="D15" s="35">
        <v>263921.60574808874</v>
      </c>
      <c r="E15" s="27">
        <v>358933.38381740067</v>
      </c>
      <c r="H15" s="5"/>
      <c r="I15" s="5"/>
    </row>
    <row r="16" spans="1:9">
      <c r="A16" s="6" t="s">
        <v>25</v>
      </c>
      <c r="B16" s="3" t="s">
        <v>26</v>
      </c>
      <c r="C16" s="12">
        <v>0.21</v>
      </c>
      <c r="D16" s="35">
        <v>396700.34748292266</v>
      </c>
      <c r="E16" s="27">
        <v>539512.47257677477</v>
      </c>
      <c r="H16" s="5"/>
      <c r="I16" s="5"/>
    </row>
    <row r="17" spans="1:9">
      <c r="A17" s="6" t="s">
        <v>27</v>
      </c>
      <c r="B17" s="3" t="s">
        <v>28</v>
      </c>
      <c r="C17" s="12">
        <v>0.21</v>
      </c>
      <c r="D17" s="35">
        <v>453956.06773818989</v>
      </c>
      <c r="E17" s="27">
        <v>617380.25212393817</v>
      </c>
      <c r="H17" s="5"/>
      <c r="I17" s="5"/>
    </row>
    <row r="18" spans="1:9">
      <c r="A18" s="6" t="s">
        <v>29</v>
      </c>
      <c r="B18" s="3" t="s">
        <v>30</v>
      </c>
      <c r="C18" s="12">
        <v>0.21</v>
      </c>
      <c r="D18" s="35">
        <v>583735.7003167955</v>
      </c>
      <c r="E18" s="27">
        <v>793880.55243084184</v>
      </c>
      <c r="H18" s="5"/>
      <c r="I18" s="5"/>
    </row>
    <row r="19" spans="1:9">
      <c r="A19" s="6"/>
      <c r="B19" s="3"/>
      <c r="C19" s="12"/>
      <c r="D19" s="35">
        <v>0</v>
      </c>
      <c r="E19" s="27">
        <v>0</v>
      </c>
      <c r="H19" s="5"/>
      <c r="I19" s="5"/>
    </row>
    <row r="20" spans="1:9" ht="24" customHeight="1">
      <c r="A20" s="6"/>
      <c r="B20" s="30" t="s">
        <v>89</v>
      </c>
      <c r="C20" s="12"/>
      <c r="D20" s="35"/>
      <c r="E20" s="27"/>
      <c r="H20" s="5"/>
      <c r="I20" s="5"/>
    </row>
    <row r="21" spans="1:9">
      <c r="A21" s="6" t="s">
        <v>31</v>
      </c>
      <c r="B21" s="3" t="s">
        <v>32</v>
      </c>
      <c r="C21" s="12">
        <v>0.21</v>
      </c>
      <c r="D21" s="35">
        <v>356460.11831213435</v>
      </c>
      <c r="E21" s="27">
        <v>484785.76090450271</v>
      </c>
      <c r="H21" s="5"/>
      <c r="I21" s="5"/>
    </row>
    <row r="22" spans="1:9">
      <c r="A22" s="6" t="s">
        <v>33</v>
      </c>
      <c r="B22" s="3" t="s">
        <v>34</v>
      </c>
      <c r="C22" s="12">
        <v>0.21</v>
      </c>
      <c r="D22" s="35">
        <v>379842.37506888801</v>
      </c>
      <c r="E22" s="27">
        <v>516585.6300936871</v>
      </c>
      <c r="H22" s="5"/>
      <c r="I22" s="5"/>
    </row>
    <row r="23" spans="1:9">
      <c r="A23" s="6" t="s">
        <v>35</v>
      </c>
      <c r="B23" s="3" t="s">
        <v>36</v>
      </c>
      <c r="C23" s="12">
        <v>0.21</v>
      </c>
      <c r="D23" s="35">
        <v>458339.95132370159</v>
      </c>
      <c r="E23" s="27">
        <v>623342.33380023413</v>
      </c>
      <c r="H23" s="5"/>
      <c r="I23" s="5"/>
    </row>
    <row r="24" spans="1:9">
      <c r="A24" s="6" t="s">
        <v>37</v>
      </c>
      <c r="B24" s="3" t="s">
        <v>38</v>
      </c>
      <c r="C24" s="12">
        <v>0.21</v>
      </c>
      <c r="D24" s="35">
        <v>556163.67857134226</v>
      </c>
      <c r="E24" s="27">
        <v>756382.60285702546</v>
      </c>
      <c r="H24" s="5"/>
      <c r="I24" s="5"/>
    </row>
    <row r="25" spans="1:9">
      <c r="A25" s="6" t="s">
        <v>39</v>
      </c>
      <c r="B25" s="3" t="s">
        <v>40</v>
      </c>
      <c r="C25" s="12">
        <v>0.21</v>
      </c>
      <c r="D25" s="35">
        <v>647545.3554880406</v>
      </c>
      <c r="E25" s="27">
        <v>880661.68346373516</v>
      </c>
      <c r="H25" s="5"/>
      <c r="I25" s="5"/>
    </row>
    <row r="26" spans="1:9">
      <c r="A26" s="6"/>
      <c r="B26" s="3"/>
      <c r="C26" s="12"/>
      <c r="D26" s="36">
        <v>0</v>
      </c>
      <c r="E26" s="32">
        <v>0</v>
      </c>
      <c r="H26" s="5"/>
      <c r="I26" s="5"/>
    </row>
    <row r="27" spans="1:9" ht="21.75" customHeight="1">
      <c r="A27" s="6"/>
      <c r="B27" s="30" t="s">
        <v>90</v>
      </c>
      <c r="C27" s="12"/>
      <c r="D27" s="37"/>
      <c r="E27" s="31"/>
      <c r="H27" s="5"/>
      <c r="I27" s="5"/>
    </row>
    <row r="28" spans="1:9">
      <c r="A28" s="6" t="s">
        <v>41</v>
      </c>
      <c r="B28" s="3" t="s">
        <v>42</v>
      </c>
      <c r="C28" s="12">
        <v>0.21</v>
      </c>
      <c r="D28" s="38">
        <v>413484.19346380775</v>
      </c>
      <c r="E28" s="33">
        <v>562338.50311077852</v>
      </c>
      <c r="H28" s="5"/>
      <c r="I28" s="5"/>
    </row>
    <row r="29" spans="1:9">
      <c r="A29" s="6" t="s">
        <v>43</v>
      </c>
      <c r="B29" s="3" t="s">
        <v>44</v>
      </c>
      <c r="C29" s="12">
        <v>0.21</v>
      </c>
      <c r="D29" s="35">
        <v>491265.98634851712</v>
      </c>
      <c r="E29" s="27">
        <v>668121.7414339832</v>
      </c>
      <c r="H29" s="5"/>
      <c r="I29" s="5"/>
    </row>
    <row r="30" spans="1:9">
      <c r="A30" s="6" t="s">
        <v>45</v>
      </c>
      <c r="B30" s="3" t="s">
        <v>46</v>
      </c>
      <c r="C30" s="12">
        <v>0.21</v>
      </c>
      <c r="D30" s="35">
        <v>510830.73179804534</v>
      </c>
      <c r="E30" s="27">
        <v>694729.79524534161</v>
      </c>
      <c r="H30" s="5"/>
      <c r="I30" s="5"/>
    </row>
    <row r="31" spans="1:9">
      <c r="A31" s="6" t="s">
        <v>47</v>
      </c>
      <c r="B31" s="3" t="s">
        <v>48</v>
      </c>
      <c r="C31" s="12">
        <v>0.21</v>
      </c>
      <c r="D31" s="35">
        <v>594577.38610029384</v>
      </c>
      <c r="E31" s="27">
        <v>808625.24509639957</v>
      </c>
      <c r="H31" s="5"/>
      <c r="I31" s="5"/>
    </row>
    <row r="32" spans="1:9">
      <c r="A32" s="6" t="s">
        <v>49</v>
      </c>
      <c r="B32" s="3" t="s">
        <v>50</v>
      </c>
      <c r="C32" s="12">
        <v>0.21</v>
      </c>
      <c r="D32" s="35">
        <v>626787.63775500492</v>
      </c>
      <c r="E32" s="27">
        <v>852431.18734680663</v>
      </c>
      <c r="H32" s="5"/>
      <c r="I32" s="5"/>
    </row>
    <row r="33" spans="1:9">
      <c r="A33" s="6" t="s">
        <v>51</v>
      </c>
      <c r="B33" s="3" t="s">
        <v>52</v>
      </c>
      <c r="C33" s="12">
        <v>0.21</v>
      </c>
      <c r="D33" s="35">
        <v>852736.58825138444</v>
      </c>
      <c r="E33" s="27">
        <v>1159721.7600218826</v>
      </c>
      <c r="H33" s="5"/>
      <c r="I33" s="5"/>
    </row>
    <row r="34" spans="1:9">
      <c r="A34" s="6" t="s">
        <v>53</v>
      </c>
      <c r="B34" s="3" t="s">
        <v>54</v>
      </c>
      <c r="C34" s="12">
        <v>0.21</v>
      </c>
      <c r="D34" s="35">
        <v>908090.50220614695</v>
      </c>
      <c r="E34" s="27">
        <v>1235003.0830003598</v>
      </c>
      <c r="H34" s="5"/>
      <c r="I34" s="5"/>
    </row>
    <row r="35" spans="1:9">
      <c r="A35" s="6"/>
      <c r="B35" s="3"/>
      <c r="C35" s="12"/>
      <c r="D35" s="36">
        <v>0</v>
      </c>
      <c r="E35" s="27">
        <v>0</v>
      </c>
      <c r="H35" s="5"/>
      <c r="I35" s="5"/>
    </row>
    <row r="36" spans="1:9" ht="21.75" customHeight="1">
      <c r="A36" s="6"/>
      <c r="B36" s="30" t="s">
        <v>91</v>
      </c>
      <c r="C36" s="12"/>
      <c r="D36" s="35">
        <v>0</v>
      </c>
      <c r="E36" s="27">
        <v>0</v>
      </c>
      <c r="H36" s="5"/>
      <c r="I36" s="5"/>
    </row>
    <row r="37" spans="1:9">
      <c r="A37" s="6" t="s">
        <v>56</v>
      </c>
      <c r="B37" s="3" t="s">
        <v>57</v>
      </c>
      <c r="C37" s="12">
        <v>0.105</v>
      </c>
      <c r="D37" s="35">
        <v>2000982.14</v>
      </c>
      <c r="E37" s="27">
        <v>2721335.7103999997</v>
      </c>
      <c r="H37" s="5"/>
      <c r="I37" s="5"/>
    </row>
    <row r="38" spans="1:9">
      <c r="A38" s="6" t="s">
        <v>58</v>
      </c>
      <c r="B38" s="3" t="s">
        <v>59</v>
      </c>
      <c r="C38" s="12">
        <v>0.105</v>
      </c>
      <c r="D38" s="35">
        <v>2458264.02</v>
      </c>
      <c r="E38" s="27">
        <v>3343239.0671999999</v>
      </c>
      <c r="H38" s="5"/>
      <c r="I38" s="5"/>
    </row>
    <row r="39" spans="1:9">
      <c r="A39" s="6" t="s">
        <v>60</v>
      </c>
      <c r="B39" s="3" t="s">
        <v>61</v>
      </c>
      <c r="C39" s="12">
        <v>0.105</v>
      </c>
      <c r="D39" s="35">
        <v>2756318</v>
      </c>
      <c r="E39" s="27">
        <v>3748592.48</v>
      </c>
      <c r="H39" s="5"/>
      <c r="I39" s="5"/>
    </row>
    <row r="40" spans="1:9">
      <c r="A40" s="6" t="s">
        <v>62</v>
      </c>
      <c r="B40" s="3" t="s">
        <v>63</v>
      </c>
      <c r="C40" s="12">
        <v>0.105</v>
      </c>
      <c r="D40" s="35">
        <v>3311838.56</v>
      </c>
      <c r="E40" s="27">
        <v>4504100.4415999996</v>
      </c>
      <c r="H40" s="5"/>
      <c r="I40" s="5"/>
    </row>
    <row r="41" spans="1:9" ht="24" customHeight="1">
      <c r="A41" s="6"/>
      <c r="B41" s="30" t="s">
        <v>64</v>
      </c>
      <c r="C41" s="12"/>
      <c r="D41" s="35">
        <v>0</v>
      </c>
      <c r="E41" s="27">
        <v>0</v>
      </c>
      <c r="H41" s="5"/>
      <c r="I41" s="5"/>
    </row>
    <row r="42" spans="1:9">
      <c r="A42" s="44" t="s">
        <v>65</v>
      </c>
      <c r="B42" s="45" t="s">
        <v>66</v>
      </c>
      <c r="C42" s="46">
        <v>0.105</v>
      </c>
      <c r="D42" s="36">
        <v>1003269.6543077207</v>
      </c>
      <c r="E42" s="32">
        <v>1364446.7298585002</v>
      </c>
    </row>
    <row r="43" spans="1:9">
      <c r="A43" s="44" t="s">
        <v>67</v>
      </c>
      <c r="B43" s="45" t="s">
        <v>68</v>
      </c>
      <c r="C43" s="46">
        <v>0.105</v>
      </c>
      <c r="D43" s="48">
        <v>1226397.1200000001</v>
      </c>
      <c r="E43" s="32">
        <v>1667900.0832</v>
      </c>
    </row>
    <row r="44" spans="1:9">
      <c r="A44" s="6"/>
      <c r="B44" s="3"/>
      <c r="C44" s="3"/>
      <c r="D44" s="50"/>
      <c r="E44" s="47"/>
    </row>
    <row r="45" spans="1:9" ht="23.25" customHeight="1">
      <c r="A45" s="6"/>
      <c r="B45" s="49" t="s">
        <v>92</v>
      </c>
      <c r="C45" s="3"/>
      <c r="D45" s="52" t="s">
        <v>93</v>
      </c>
      <c r="E45" s="47"/>
      <c r="H45" s="5"/>
      <c r="I45" s="5"/>
    </row>
    <row r="46" spans="1:9">
      <c r="A46" s="6" t="s">
        <v>94</v>
      </c>
      <c r="B46" s="3" t="s">
        <v>95</v>
      </c>
      <c r="C46" s="12">
        <v>0.21</v>
      </c>
      <c r="D46" s="51">
        <v>37000</v>
      </c>
      <c r="E46" s="27"/>
      <c r="H46" s="5"/>
      <c r="I46" s="5"/>
    </row>
    <row r="47" spans="1:9">
      <c r="A47" s="6" t="s">
        <v>96</v>
      </c>
      <c r="B47" s="3" t="s">
        <v>95</v>
      </c>
      <c r="C47" s="12">
        <v>0.21</v>
      </c>
      <c r="D47" s="35">
        <v>44580</v>
      </c>
      <c r="E47" s="27"/>
      <c r="H47" s="5"/>
      <c r="I47" s="5"/>
    </row>
    <row r="48" spans="1:9">
      <c r="A48" s="6" t="s">
        <v>97</v>
      </c>
      <c r="B48" s="3" t="s">
        <v>95</v>
      </c>
      <c r="C48" s="12">
        <v>0.21</v>
      </c>
      <c r="D48" s="35">
        <v>45000</v>
      </c>
      <c r="E48" s="27"/>
      <c r="H48" s="5"/>
      <c r="I48" s="5"/>
    </row>
    <row r="49" spans="1:9">
      <c r="A49" s="6" t="s">
        <v>98</v>
      </c>
      <c r="B49" s="3" t="s">
        <v>99</v>
      </c>
      <c r="C49" s="12">
        <v>0.21</v>
      </c>
      <c r="D49" s="35">
        <v>58500</v>
      </c>
      <c r="E49" s="27"/>
      <c r="H49" s="5"/>
      <c r="I49" s="5"/>
    </row>
    <row r="50" spans="1:9">
      <c r="A50" s="6" t="s">
        <v>100</v>
      </c>
      <c r="B50" s="3" t="s">
        <v>99</v>
      </c>
      <c r="C50" s="12">
        <v>0.21</v>
      </c>
      <c r="D50" s="35">
        <v>68200</v>
      </c>
      <c r="E50" s="27"/>
      <c r="H50" s="5"/>
      <c r="I50" s="5"/>
    </row>
    <row r="51" spans="1:9">
      <c r="A51" s="6" t="s">
        <v>101</v>
      </c>
      <c r="B51" s="3" t="s">
        <v>99</v>
      </c>
      <c r="C51" s="12">
        <v>0.21</v>
      </c>
      <c r="D51" s="35">
        <v>86270</v>
      </c>
      <c r="E51" s="27"/>
      <c r="H51" s="5"/>
      <c r="I51" s="5"/>
    </row>
    <row r="52" spans="1:9">
      <c r="A52" s="6" t="s">
        <v>102</v>
      </c>
      <c r="B52" s="3" t="s">
        <v>99</v>
      </c>
      <c r="C52" s="12">
        <v>0.21</v>
      </c>
      <c r="D52" s="35">
        <v>116800</v>
      </c>
      <c r="E52" s="27"/>
      <c r="H52" s="5"/>
      <c r="I52" s="5"/>
    </row>
    <row r="53" spans="1:9">
      <c r="A53" s="6" t="s">
        <v>103</v>
      </c>
      <c r="B53" s="3" t="s">
        <v>99</v>
      </c>
      <c r="C53" s="12">
        <v>0.21</v>
      </c>
      <c r="D53" s="35">
        <v>133500</v>
      </c>
      <c r="E53" s="27"/>
      <c r="H53" s="5"/>
      <c r="I53" s="5"/>
    </row>
    <row r="54" spans="1:9">
      <c r="A54" s="6" t="s">
        <v>104</v>
      </c>
      <c r="B54" s="3" t="s">
        <v>99</v>
      </c>
      <c r="C54" s="12">
        <v>0.21</v>
      </c>
      <c r="D54" s="48">
        <v>210500</v>
      </c>
      <c r="E54" s="27"/>
      <c r="H54" s="5"/>
      <c r="I54" s="5"/>
    </row>
    <row r="55" spans="1:9">
      <c r="A55" s="40"/>
      <c r="B55" s="41"/>
      <c r="C55" s="41"/>
      <c r="D55" s="42"/>
      <c r="E55" s="43"/>
    </row>
    <row r="56" spans="1:9">
      <c r="A56" s="40"/>
      <c r="B56" s="41"/>
      <c r="C56" s="41"/>
      <c r="D56" s="42"/>
      <c r="E56" s="43"/>
    </row>
    <row r="57" spans="1:9">
      <c r="A57" s="40"/>
      <c r="B57" s="41"/>
      <c r="C57" s="41"/>
      <c r="D57" s="42"/>
      <c r="E57" s="43"/>
    </row>
    <row r="58" spans="1:9">
      <c r="A58" s="40"/>
      <c r="B58" s="41"/>
      <c r="C58" s="41"/>
      <c r="D58" s="42"/>
      <c r="E58" s="43"/>
    </row>
    <row r="59" spans="1:9">
      <c r="A59" s="40"/>
      <c r="B59" s="41"/>
      <c r="C59" s="41"/>
      <c r="D59" s="42"/>
      <c r="E59" s="43"/>
    </row>
    <row r="60" spans="1:9">
      <c r="A60" s="40"/>
      <c r="B60" s="41"/>
      <c r="C60" s="41"/>
      <c r="D60" s="42"/>
      <c r="E60" s="43"/>
    </row>
    <row r="61" spans="1:9">
      <c r="A61" s="40"/>
      <c r="B61" s="41"/>
      <c r="C61" s="41"/>
      <c r="D61" s="42"/>
      <c r="E61" s="43"/>
    </row>
    <row r="62" spans="1:9">
      <c r="A62" s="40"/>
      <c r="B62" s="41"/>
      <c r="C62" s="41"/>
      <c r="D62" s="42"/>
      <c r="E62" s="43"/>
    </row>
    <row r="63" spans="1:9">
      <c r="A63" s="40"/>
      <c r="B63" s="41"/>
      <c r="C63" s="41"/>
      <c r="D63" s="42"/>
      <c r="E63" s="43"/>
    </row>
    <row r="64" spans="1:9">
      <c r="A64" s="40"/>
      <c r="B64" s="41"/>
      <c r="C64" s="41"/>
      <c r="D64" s="42"/>
      <c r="E64" s="43"/>
    </row>
    <row r="65" spans="1:5">
      <c r="A65" s="40"/>
      <c r="B65" s="41"/>
      <c r="C65" s="41"/>
      <c r="D65" s="42"/>
      <c r="E65" s="43"/>
    </row>
  </sheetData>
  <mergeCells count="1">
    <mergeCell ref="A1:E1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2025-04-08T11:26:14Z</dcterms:created>
  <dcterms:modified xsi:type="dcterms:W3CDTF">2026-01-23T13:45:55Z</dcterms:modified>
  <cp:category/>
  <cp:contentStatus/>
</cp:coreProperties>
</file>